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E111" i="1" s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<sst xmlns="http://schemas.openxmlformats.org/spreadsheetml/2006/main" count="640" uniqueCount="403">
  <si>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</si>
  <si>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</si>
  <si>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</si>
  <si>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</si>
  <si>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</si>
  <si>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</si>
  <si>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</si>
  <si>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</si>
  <si>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</si>
  <si>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</si>
  <si>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</si>
  <si>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</si>
  <si>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</si>
  <si>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</si>
  <si>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</si>
  <si>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</si>
  <si>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</si>
  <si>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</si>
  <si>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</si>
  <si>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</si>
  <si>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</si>
  <si>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</si>
  <si>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</si>
  <si>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</si>
  <si>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</si>
  <si>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</si>
  <si>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</si>
  <si>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</si>
  <si>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</si>
  <si>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</si>
  <si>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</si>
  <si>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</si>
  <si>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</si>
  <si>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</si>
  <si>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</si>
  <si>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</si>
  <si>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</si>
  <si>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</si>
  <si>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</si>
  <si>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</si>
  <si>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</si>
  <si>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</si>
  <si>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</si>
  <si>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</si>
  <si>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</si>
  <si>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</si>
  <si>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</si>
  <si>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</si>
  <si>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</si>
  <si>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</si>
  <si>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</si>
  <si>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</si>
  <si>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</si>
  <si>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</si>
  <si>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</si>
  <si>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</si>
  <si>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</si>
  <si>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</si>
  <si>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</si>
  <si>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</si>
  <si>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</si>
  <si>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</si>
  <si>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</si>
  <si>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</si>
  <si>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</si>
  <si>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</si>
  <si>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</si>
  <si>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</si>
  <si>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</si>
  <si>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</si>
  <si>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</si>
  <si>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</si>
  <si>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</si>
  <si>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</si>
  <si>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</si>
  <si>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</si>
  <si>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</si>
  <si>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</si>
  <si>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</si>
  <si>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</si>
  <si>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</si>
  <si>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</si>
  <si>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</si>
  <si>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</si>
  <si>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</si>
  <si>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</si>
  <si>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</si>
  <si>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</si>
  <si>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</si>
  <si>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</si>
  <si>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</si>
  <si>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</si>
  <si>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</si>
  <si>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</si>
  <si>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</si>
  <si>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</si>
  <si>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</si>
  <si>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</si>
  <si>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</si>
  <si>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</si>
  <si>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</si>
  <si>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</si>
  <si>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</si>
  <si>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</si>
  <si>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</si>
  <si>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</si>
  <si>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</si>
  <si>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</si>
  <si>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</si>
  <si>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</si>
  <si>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</si>
  <si>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</si>
  <si>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</si>
  <si>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</si>
  <si>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</si>
  <si>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</si>
  <si>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</si>
  <si>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</si>
  <si>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</si>
  <si>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</si>
  <si>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</si>
  <si>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</si>
  <si>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</si>
  <si>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</si>
  <si>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</si>
  <si>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</si>
  <si>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</si>
  <si>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</si>
  <si>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</si>
  <si>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</si>
  <si>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</si>
  <si>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</si>
  <si>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</si>
  <si>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</si>
  <si>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</si>
  <si>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</si>
  <si>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</si>
  <si>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</si>
  <si>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</si>
  <si>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</si>
  <si>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</si>
  <si>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</si>
  <si>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</si>
  <si>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</si>
  <si>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</si>
  <si>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</si>
  <si>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</si>
  <si>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</si>
  <si>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</si>
  <si>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</si>
  <si>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</si>
  <si>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</si>
  <si>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</si>
  <si>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</si>
  <si>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</si>
  <si>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</si>
  <si>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</si>
  <si>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</si>
  <si>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</si>
  <si>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</si>
  <si>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</si>
  <si>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</si>
  <si>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</si>
  <si>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</si>
  <si>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</si>
  <si>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</si>
  <si>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</si>
  <si>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</si>
  <si>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</si>
  <si>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</si>
  <si>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</si>
  <si>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</si>
  <si>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</si>
  <si>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</si>
  <si>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</si>
  <si>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</si>
  <si>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</si>
  <si>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</si>
  <si>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</si>
  <si>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</si>
  <si>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</si>
  <si>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</si>
  <si>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</si>
  <si>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</si>
  <si>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</si>
  <si>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</si>
  <si>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</si>
  <si>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</si>
  <si>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</si>
  <si>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</si>
  <si>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</si>
  <si>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</si>
  <si>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</si>
  <si>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</si>
  <si>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</si>
  <si>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</si>
  <si>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</si>
  <si>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</si>
  <si>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</si>
  <si>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</si>
  <si>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</si>
  <si>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</si>
  <si>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</si>
  <si>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</si>
  <si>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</si>
  <si>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</si>
  <si>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</si>
  <si>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</si>
  <si>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</si>
  <si>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</si>
  <si>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</si>
  <si>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</si>
  <si>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</si>
  <si>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</si>
  <si>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</si>
  <si>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</si>
  <si>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</si>
  <si>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</si>
  <si>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</si>
  <si>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</si>
  <si>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</si>
  <si>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</si>
  <si>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</si>
  <si>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</si>
  <si>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</si>
  <si>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</si>
  <si>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</si>
  <si>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</si>
  <si>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</si>
  <si>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</si>
  <si>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</si>
  <si>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</si>
  <si>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</si>
  <si>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</si>
  <si>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</si>
  <si>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</si>
  <si>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</si>
  <si>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</si>
  <si>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</si>
  <si>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</si>
  <si>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</si>
  <si>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</si>
  <si>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</si>
  <si>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</si>
  <si>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</si>
  <si>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</si>
  <si>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</si>
  <si>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</si>
  <si>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</si>
  <si>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</si>
  <si>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</si>
  <si>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</si>
  <si>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</si>
  <si>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</si>
  <si>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</si>
  <si>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</si>
  <si>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</si>
  <si>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</si>
  <si>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</si>
  <si>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</si>
  <si>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</si>
  <si>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</si>
  <si>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</si>
  <si>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</si>
  <si>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</si>
  <si>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</si>
  <si>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</si>
  <si>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</si>
  <si>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</si>
  <si>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</si>
  <si>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</si>
  <si>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</si>
  <si>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</si>
  <si>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</si>
  <si>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</si>
  <si>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</si>
  <si>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</si>
  <si>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</si>
  <si>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</si>
  <si>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</si>
  <si>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</si>
  <si>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</si>
  <si>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</si>
  <si>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</si>
  <si>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</si>
  <si>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</si>
  <si>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</si>
  <si>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</si>
  <si>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</si>
  <si>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</si>
  <si>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</si>
  <si>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</si>
  <si>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</si>
  <si>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</si>
  <si>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</si>
  <si>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</si>
  <si>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</si>
  <si>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</si>
  <si>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</si>
  <si>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</si>
  <si>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</si>
  <si>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</si>
  <si>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</si>
  <si>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</si>
  <si>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</si>
  <si>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</si>
  <si>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</si>
  <si>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</si>
  <si>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</si>
  <si>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</si>
  <si>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</si>
  <si>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</si>
  <si>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</si>
  <si>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</si>
  <si>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</si>
  <si>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</si>
  <si>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</si>
  <si>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</si>
  <si>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</si>
  <si>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</si>
  <si>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</si>
  <si>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</si>
  <si>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</si>
  <si>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</si>
  <si>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</si>
  <si>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</si>
  <si>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</si>
  <si>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</si>
  <si>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</si>
  <si>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</si>
  <si>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</si>
  <si>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</si>
  <si>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</si>
  <si>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</si>
  <si>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</si>
  <si>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</si>
  <si>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</si>
  <si>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</si>
  <si>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</si>
  <si>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</si>
  <si>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</si>
  <si>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</si>
  <si>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</si>
  <si>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</si>
  <si>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</si>
  <si>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</si>
  <si>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</si>
  <si>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</si>
  <si>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</si>
  <si>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</si>
  <si>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</si>
  <si>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</si>
  <si>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</si>
  <si>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</si>
  <si>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</si>
  <si>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</si>
  <si>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</si>
  <si>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</si>
  <si>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</si>
  <si>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</si>
  <si>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</si>
  <si>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</si>
  <si>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</si>
  <si>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</si>
  <si>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</si>
  <si>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</si>
  <si>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</si>
  <si>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</si>
  <si>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</si>
  <si>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</si>
  <si>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</si>
  <si>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</si>
  <si>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</si>
  <si>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</si>
  <si>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</si>
  <si>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</si>
  <si>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</si>
  <si>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</si>
  <si>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</si>
  <si>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</si>
  <si>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</si>
  <si>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</si>
  <si>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</si>
  <si>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</si>
  <si>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</si>
  <si>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</si>
  <si>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</si>
  <si>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</si>
  <si>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</si>
  <si>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</si>
  <si>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</si>
  <si>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</si>
  <si>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</si>
  <si>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</si>
  <si>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</si>
  <si>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</si>
  <si>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</si>
  <si>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</si>
  <si>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</si>
  <si>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</si>
  <si>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Прием специалистов в областном эндокринологическим центре</t>
  </si>
  <si>
    <t>Медицинские услуги в областном эндокринологическом центре</t>
  </si>
  <si>
    <t>Лабораторные исследования в областном эндокринологическом центре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</si>
</sst>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9" sqref="G8:G109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4" t="s">
        <v>1</v>
      </c>
      <c r="B3" s="64"/>
      <c r="C3" s="65" t="s">
        <v>2</v>
      </c>
      <c r="D3" s="61" t="s">
        <v>3</v>
      </c>
      <c r="E3" s="61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20</v>
      </c>
      <c r="E18" s="5">
        <f>E19</f>
        <v>1601029</v>
      </c>
    </row>
    <row r="19" spans="1:7" x14ac:dyDescent="0.3">
      <c r="A19" s="31">
        <v>14</v>
      </c>
      <c r="B19" s="27"/>
      <c r="C19" s="30" t="s">
        <v>16</v>
      </c>
      <c r="D19" s="25">
        <v>20</v>
      </c>
      <c r="E19" s="25">
        <v>1601029</v>
      </c>
      <c r="G19" s="51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1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1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1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1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31</v>
      </c>
      <c r="E38" s="5">
        <f>E39+E40+E41</f>
        <v>5547476</v>
      </c>
      <c r="G38" s="51"/>
    </row>
    <row r="39" spans="1:7" x14ac:dyDescent="0.3">
      <c r="A39" s="31">
        <v>34</v>
      </c>
      <c r="B39" s="27"/>
      <c r="C39" s="30" t="s">
        <v>36</v>
      </c>
      <c r="D39" s="25">
        <v>31</v>
      </c>
      <c r="E39" s="25">
        <v>5547476</v>
      </c>
      <c r="G39" s="51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4</v>
      </c>
      <c r="E44" s="5">
        <f>E45+E46+E47+E48</f>
        <v>229955</v>
      </c>
      <c r="G44" s="51"/>
    </row>
    <row r="45" spans="1:7" x14ac:dyDescent="0.3">
      <c r="A45" s="31">
        <v>40</v>
      </c>
      <c r="B45" s="27"/>
      <c r="C45" s="30" t="s">
        <v>42</v>
      </c>
      <c r="D45" s="25">
        <v>4</v>
      </c>
      <c r="E45" s="25">
        <v>229955</v>
      </c>
      <c r="G45" s="51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1"/>
    </row>
    <row r="50" spans="1:7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1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4</v>
      </c>
      <c r="E54" s="5">
        <f>E55</f>
        <v>473862</v>
      </c>
      <c r="G54" s="51"/>
    </row>
    <row r="55" spans="1:7" x14ac:dyDescent="0.3">
      <c r="A55" s="31">
        <v>50</v>
      </c>
      <c r="B55" s="27"/>
      <c r="C55" s="30" t="s">
        <v>52</v>
      </c>
      <c r="D55" s="25">
        <v>4</v>
      </c>
      <c r="E55" s="25">
        <v>473862</v>
      </c>
      <c r="G55" s="51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1"/>
    </row>
    <row r="74" spans="1:7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1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3</v>
      </c>
      <c r="E77" s="5">
        <f>E78+E79</f>
        <v>161964</v>
      </c>
      <c r="G77" s="51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</row>
    <row r="79" spans="1:7" x14ac:dyDescent="0.3">
      <c r="A79" s="31">
        <v>74</v>
      </c>
      <c r="B79" s="27"/>
      <c r="C79" s="30" t="s">
        <v>76</v>
      </c>
      <c r="D79" s="25">
        <v>3</v>
      </c>
      <c r="E79" s="25">
        <v>161964</v>
      </c>
      <c r="G79" s="51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15</v>
      </c>
      <c r="E82" s="5">
        <f>E83</f>
        <v>758501</v>
      </c>
      <c r="G82" s="51"/>
    </row>
    <row r="83" spans="1:7" x14ac:dyDescent="0.3">
      <c r="A83" s="31">
        <v>78</v>
      </c>
      <c r="B83" s="27"/>
      <c r="C83" s="30" t="s">
        <v>80</v>
      </c>
      <c r="D83" s="25">
        <v>15</v>
      </c>
      <c r="E83" s="25">
        <v>758501</v>
      </c>
      <c r="G83" s="51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8</v>
      </c>
      <c r="E86" s="5">
        <f>E87+E88</f>
        <v>635023</v>
      </c>
      <c r="G86" s="51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</row>
    <row r="88" spans="1:7" x14ac:dyDescent="0.3">
      <c r="A88" s="31">
        <v>83</v>
      </c>
      <c r="B88" s="27"/>
      <c r="C88" s="30" t="s">
        <v>85</v>
      </c>
      <c r="D88" s="25">
        <v>8</v>
      </c>
      <c r="E88" s="25">
        <v>635023</v>
      </c>
      <c r="G88" s="51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14</v>
      </c>
      <c r="E89" s="5">
        <f>E90</f>
        <v>940829</v>
      </c>
      <c r="G89" s="51"/>
    </row>
    <row r="90" spans="1:7" x14ac:dyDescent="0.3">
      <c r="A90" s="31">
        <v>85</v>
      </c>
      <c r="B90" s="27"/>
      <c r="C90" s="30" t="s">
        <v>87</v>
      </c>
      <c r="D90" s="25">
        <v>14</v>
      </c>
      <c r="E90" s="25">
        <v>940829</v>
      </c>
      <c r="G90" s="51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G91" s="51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1</v>
      </c>
      <c r="E94" s="5">
        <f>E95</f>
        <v>240539</v>
      </c>
      <c r="G94" s="51"/>
    </row>
    <row r="95" spans="1:7" x14ac:dyDescent="0.3">
      <c r="A95" s="31">
        <v>90</v>
      </c>
      <c r="B95" s="27"/>
      <c r="C95" s="30" t="s">
        <v>92</v>
      </c>
      <c r="D95" s="25">
        <v>1</v>
      </c>
      <c r="E95" s="25">
        <v>240539</v>
      </c>
      <c r="G95" s="51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1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1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6" t="s">
        <v>107</v>
      </c>
      <c r="B110" s="67"/>
      <c r="C110" s="68"/>
      <c r="D110" s="34">
        <v>100</v>
      </c>
      <c r="E110" s="34">
        <v>10589178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100</v>
      </c>
      <c r="E111" s="35">
        <f>SUM(E108,E103,E102,E100,E98,E96,E94,E91,E89,E86,E84,E82,E80,E77,E75,E73,E71,E69,E66,E56,E54,E51,E49,E44,E42,E38,E35,E33,E31,E29,E27,E25,E22,E20,E18,E16,E10,E6)</f>
        <v>10589178</v>
      </c>
    </row>
    <row r="113" spans="1:5" x14ac:dyDescent="0.3">
      <c r="A113" s="64" t="s">
        <v>1</v>
      </c>
      <c r="B113" s="64" t="s">
        <v>108</v>
      </c>
      <c r="C113" s="65" t="s">
        <v>109</v>
      </c>
      <c r="D113" s="61" t="s">
        <v>110</v>
      </c>
      <c r="E113" s="61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4" t="s">
        <v>1</v>
      </c>
      <c r="B121" s="64"/>
      <c r="C121" s="65" t="s">
        <v>117</v>
      </c>
      <c r="D121" s="61" t="s">
        <v>3</v>
      </c>
      <c r="E121" s="61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24</v>
      </c>
      <c r="E167" s="38">
        <v>5035767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3</v>
      </c>
      <c r="E168" s="38">
        <v>732394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3</v>
      </c>
      <c r="E169" s="38">
        <v>855021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2</v>
      </c>
      <c r="E197" s="38">
        <v>709547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8</v>
      </c>
      <c r="E202" s="38">
        <v>1168407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9" t="s">
        <v>107</v>
      </c>
      <c r="B212" s="67"/>
      <c r="C212" s="68"/>
      <c r="D212" s="34">
        <v>40</v>
      </c>
      <c r="E212" s="34">
        <v>8501136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179</v>
      </c>
      <c r="B1" s="59"/>
      <c r="C1" s="60"/>
      <c r="D1" s="59"/>
      <c r="E1" s="59"/>
    </row>
    <row r="3" spans="1:5" x14ac:dyDescent="0.3">
      <c r="A3" s="64" t="s">
        <v>1</v>
      </c>
      <c r="B3" s="64"/>
      <c r="C3" s="65" t="s">
        <v>2</v>
      </c>
      <c r="D3" s="61" t="s">
        <v>3</v>
      </c>
      <c r="E3" s="61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6" t="s">
        <v>107</v>
      </c>
      <c r="B110" s="67"/>
      <c r="C110" s="68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4" t="s">
        <v>1</v>
      </c>
      <c r="B113" s="64" t="s">
        <v>108</v>
      </c>
      <c r="C113" s="65" t="s">
        <v>109</v>
      </c>
      <c r="D113" s="61" t="s">
        <v>110</v>
      </c>
      <c r="E113" s="61" t="s">
        <v>4</v>
      </c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zoomScale="70" zoomScaleNormal="70" workbookViewId="0">
      <pane xSplit="3" ySplit="5" topLeftCell="D168" activePane="bottomRight" state="frozen"/>
      <selection pane="topRight" activeCell="D1" sqref="D1"/>
      <selection pane="bottomLeft" activeCell="A6" sqref="A6"/>
      <selection pane="bottomRight" activeCell="A227" sqref="A227:E23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4" t="s">
        <v>1</v>
      </c>
      <c r="B3" s="64" t="s">
        <v>108</v>
      </c>
      <c r="C3" s="74" t="s">
        <v>109</v>
      </c>
      <c r="D3" s="70" t="s">
        <v>181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5">
        <v>1</v>
      </c>
      <c r="B6" s="71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2"/>
      <c r="C7" s="9" t="s">
        <v>184</v>
      </c>
      <c r="D7" s="25"/>
      <c r="E7" s="25">
        <v>0</v>
      </c>
    </row>
    <row r="8" spans="1:5" x14ac:dyDescent="0.3">
      <c r="A8" s="45">
        <v>3</v>
      </c>
      <c r="B8" s="62"/>
      <c r="C8" s="9" t="s">
        <v>185</v>
      </c>
      <c r="D8" s="25">
        <v>30</v>
      </c>
      <c r="E8" s="25">
        <v>15233</v>
      </c>
    </row>
    <row r="9" spans="1:5" x14ac:dyDescent="0.3">
      <c r="A9" s="45">
        <v>4</v>
      </c>
      <c r="B9" s="62"/>
      <c r="C9" s="9" t="s">
        <v>186</v>
      </c>
      <c r="D9" s="25"/>
      <c r="E9" s="25">
        <v>0</v>
      </c>
    </row>
    <row r="10" spans="1:5" x14ac:dyDescent="0.3">
      <c r="A10" s="45">
        <v>5</v>
      </c>
      <c r="B10" s="62"/>
      <c r="C10" s="10" t="s">
        <v>187</v>
      </c>
      <c r="D10" s="25">
        <v>2</v>
      </c>
      <c r="E10" s="25">
        <v>1236</v>
      </c>
    </row>
    <row r="11" spans="1:5" x14ac:dyDescent="0.3">
      <c r="A11" s="45">
        <v>6</v>
      </c>
      <c r="B11" s="62"/>
      <c r="C11" s="10" t="s">
        <v>188</v>
      </c>
      <c r="D11" s="25"/>
      <c r="E11" s="25">
        <v>0</v>
      </c>
    </row>
    <row r="12" spans="1:5" x14ac:dyDescent="0.3">
      <c r="A12" s="45">
        <v>7</v>
      </c>
      <c r="B12" s="6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2"/>
      <c r="C13" s="9" t="s">
        <v>190</v>
      </c>
      <c r="D13" s="25"/>
      <c r="E13" s="25">
        <v>0</v>
      </c>
    </row>
    <row r="14" spans="1:5" x14ac:dyDescent="0.3">
      <c r="A14" s="45">
        <v>9</v>
      </c>
      <c r="B14" s="62"/>
      <c r="C14" s="9" t="s">
        <v>191</v>
      </c>
      <c r="D14" s="25"/>
      <c r="E14" s="25">
        <v>0</v>
      </c>
    </row>
    <row r="15" spans="1:5" x14ac:dyDescent="0.3">
      <c r="A15" s="45">
        <v>10</v>
      </c>
      <c r="B15" s="6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2"/>
      <c r="C18" s="9" t="s">
        <v>195</v>
      </c>
      <c r="D18" s="25">
        <v>40</v>
      </c>
      <c r="E18" s="25">
        <v>26570</v>
      </c>
    </row>
    <row r="19" spans="1:5" x14ac:dyDescent="0.3">
      <c r="A19" s="45">
        <v>14</v>
      </c>
      <c r="B19" s="6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2"/>
      <c r="C21" s="9" t="s">
        <v>198</v>
      </c>
      <c r="D21" s="25"/>
      <c r="E21" s="25">
        <v>0</v>
      </c>
    </row>
    <row r="22" spans="1:5" x14ac:dyDescent="0.3">
      <c r="A22" s="45">
        <v>17</v>
      </c>
      <c r="B22" s="62"/>
      <c r="C22" s="9" t="s">
        <v>199</v>
      </c>
      <c r="D22" s="25">
        <v>12</v>
      </c>
      <c r="E22" s="25">
        <v>15458</v>
      </c>
    </row>
    <row r="23" spans="1:5" x14ac:dyDescent="0.3">
      <c r="A23" s="45">
        <v>18</v>
      </c>
      <c r="B23" s="62"/>
      <c r="C23" s="9" t="s">
        <v>200</v>
      </c>
      <c r="D23" s="25"/>
      <c r="E23" s="25">
        <v>0</v>
      </c>
    </row>
    <row r="24" spans="1:5" x14ac:dyDescent="0.3">
      <c r="A24" s="45">
        <v>19</v>
      </c>
      <c r="B24" s="62"/>
      <c r="C24" s="9" t="s">
        <v>201</v>
      </c>
      <c r="D24" s="25">
        <v>30</v>
      </c>
      <c r="E24" s="25">
        <v>12861</v>
      </c>
    </row>
    <row r="25" spans="1:5" x14ac:dyDescent="0.3">
      <c r="A25" s="45">
        <v>20</v>
      </c>
      <c r="B25" s="6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2"/>
      <c r="C26" s="9" t="s">
        <v>203</v>
      </c>
      <c r="D26" s="25"/>
      <c r="E26" s="25">
        <v>0</v>
      </c>
    </row>
    <row r="27" spans="1:5" x14ac:dyDescent="0.3">
      <c r="A27" s="45">
        <v>22</v>
      </c>
      <c r="B27" s="6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2"/>
      <c r="C32" s="9" t="s">
        <v>209</v>
      </c>
      <c r="D32" s="25"/>
      <c r="E32" s="25">
        <v>0</v>
      </c>
    </row>
    <row r="33" spans="1:5" x14ac:dyDescent="0.3">
      <c r="A33" s="45">
        <v>28</v>
      </c>
      <c r="B33" s="6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2"/>
      <c r="C38" s="9" t="s">
        <v>215</v>
      </c>
      <c r="D38" s="25">
        <v>8</v>
      </c>
      <c r="E38" s="25">
        <v>4929</v>
      </c>
    </row>
    <row r="39" spans="1:5" x14ac:dyDescent="0.3">
      <c r="A39" s="45">
        <v>34</v>
      </c>
      <c r="B39" s="62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2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2"/>
      <c r="C41" s="9" t="s">
        <v>218</v>
      </c>
      <c r="D41" s="25"/>
      <c r="E41" s="25">
        <v>0</v>
      </c>
    </row>
    <row r="42" spans="1:5" x14ac:dyDescent="0.3">
      <c r="A42" s="45">
        <v>37</v>
      </c>
      <c r="B42" s="62"/>
      <c r="C42" s="9" t="s">
        <v>219</v>
      </c>
      <c r="D42" s="25"/>
      <c r="E42" s="25">
        <v>0</v>
      </c>
    </row>
    <row r="43" spans="1:5" x14ac:dyDescent="0.3">
      <c r="A43" s="45">
        <v>38</v>
      </c>
      <c r="B43" s="6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1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8" t="s">
        <v>263</v>
      </c>
      <c r="B85" s="67"/>
      <c r="C85" s="67"/>
      <c r="D85" s="67"/>
      <c r="E85" s="67"/>
    </row>
    <row r="86" spans="1:5" x14ac:dyDescent="0.3">
      <c r="A86" s="11">
        <v>80</v>
      </c>
      <c r="B86" s="71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122</v>
      </c>
      <c r="E106" s="14">
        <v>76287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4" t="s">
        <v>1</v>
      </c>
      <c r="B109" s="64" t="s">
        <v>108</v>
      </c>
      <c r="C109" s="74" t="s">
        <v>109</v>
      </c>
      <c r="D109" s="70" t="s">
        <v>181</v>
      </c>
      <c r="E109" s="70" t="s">
        <v>4</v>
      </c>
    </row>
    <row r="110" spans="1:5" x14ac:dyDescent="0.3">
      <c r="A110" s="62"/>
      <c r="B110" s="62"/>
      <c r="C110" s="62"/>
      <c r="D110" s="62"/>
      <c r="E110" s="62"/>
    </row>
    <row r="111" spans="1:5" x14ac:dyDescent="0.3">
      <c r="A111" s="63"/>
      <c r="B111" s="63"/>
      <c r="C111" s="63"/>
      <c r="D111" s="63"/>
      <c r="E111" s="6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4" t="s">
        <v>1</v>
      </c>
      <c r="B115" s="64" t="s">
        <v>108</v>
      </c>
      <c r="C115" s="74" t="s">
        <v>109</v>
      </c>
      <c r="D115" s="70" t="s">
        <v>275</v>
      </c>
      <c r="E115" s="70" t="s">
        <v>4</v>
      </c>
    </row>
    <row r="116" spans="1:5" ht="15.75" customHeight="1" x14ac:dyDescent="0.3">
      <c r="A116" s="62"/>
      <c r="B116" s="62"/>
      <c r="C116" s="62"/>
      <c r="D116" s="62"/>
      <c r="E116" s="62"/>
    </row>
    <row r="117" spans="1:5" ht="15.75" customHeight="1" x14ac:dyDescent="0.3">
      <c r="A117" s="63"/>
      <c r="B117" s="63"/>
      <c r="C117" s="63"/>
      <c r="D117" s="63"/>
      <c r="E117" s="63"/>
    </row>
    <row r="118" spans="1:5" x14ac:dyDescent="0.3">
      <c r="A118" s="45">
        <v>1</v>
      </c>
      <c r="B118" s="71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62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2"/>
      <c r="C122" s="17" t="s">
        <v>281</v>
      </c>
      <c r="D122" s="25">
        <v>6</v>
      </c>
      <c r="E122" s="25">
        <v>7966</v>
      </c>
    </row>
    <row r="123" spans="1:5" x14ac:dyDescent="0.3">
      <c r="A123" s="45">
        <v>6</v>
      </c>
      <c r="B123" s="62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2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2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6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2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6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2"/>
      <c r="C133" s="17" t="s">
        <v>292</v>
      </c>
      <c r="D133" s="25">
        <v>4</v>
      </c>
      <c r="E133" s="25">
        <v>13807</v>
      </c>
    </row>
    <row r="134" spans="1:5" x14ac:dyDescent="0.3">
      <c r="A134" s="45">
        <v>17</v>
      </c>
      <c r="B134" s="62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6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2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6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2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62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2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62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2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2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62"/>
      <c r="C149" s="17" t="s">
        <v>308</v>
      </c>
      <c r="D149" s="25">
        <v>2</v>
      </c>
      <c r="E149" s="25">
        <v>2630</v>
      </c>
    </row>
    <row r="150" spans="1:5" x14ac:dyDescent="0.3">
      <c r="A150" s="45">
        <v>33</v>
      </c>
      <c r="B150" s="62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2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2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63"/>
      <c r="C153" s="17" t="s">
        <v>312</v>
      </c>
      <c r="D153" s="25"/>
      <c r="E153" s="25">
        <v>0</v>
      </c>
    </row>
    <row r="154" spans="1:5" x14ac:dyDescent="0.3">
      <c r="A154" s="69" t="s">
        <v>107</v>
      </c>
      <c r="B154" s="67"/>
      <c r="C154" s="68"/>
      <c r="D154" s="14">
        <v>12</v>
      </c>
      <c r="E154" s="14">
        <v>24403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4" t="s">
        <v>1</v>
      </c>
      <c r="B157" s="64" t="s">
        <v>108</v>
      </c>
      <c r="C157" s="74" t="s">
        <v>109</v>
      </c>
      <c r="D157" s="70" t="s">
        <v>313</v>
      </c>
      <c r="E157" s="70" t="s">
        <v>4</v>
      </c>
    </row>
    <row r="158" spans="1:5" ht="15" customHeight="1" x14ac:dyDescent="0.3">
      <c r="A158" s="62"/>
      <c r="B158" s="62"/>
      <c r="C158" s="62"/>
      <c r="D158" s="62"/>
      <c r="E158" s="62"/>
    </row>
    <row r="159" spans="1:5" ht="15" customHeight="1" x14ac:dyDescent="0.3">
      <c r="A159" s="63"/>
      <c r="B159" s="63"/>
      <c r="C159" s="63"/>
      <c r="D159" s="63"/>
      <c r="E159" s="6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74" t="s">
        <v>109</v>
      </c>
      <c r="D166" s="70" t="s">
        <v>181</v>
      </c>
      <c r="E166" s="70" t="s">
        <v>4</v>
      </c>
    </row>
    <row r="167" spans="1:5" ht="15" customHeight="1" x14ac:dyDescent="0.3">
      <c r="A167" s="62"/>
      <c r="B167" s="62"/>
      <c r="C167" s="62"/>
      <c r="D167" s="62"/>
      <c r="E167" s="62"/>
    </row>
    <row r="168" spans="1:5" ht="15" customHeight="1" x14ac:dyDescent="0.3">
      <c r="A168" s="63"/>
      <c r="B168" s="63"/>
      <c r="C168" s="63"/>
      <c r="D168" s="63"/>
      <c r="E168" s="6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5" t="s">
        <v>109</v>
      </c>
      <c r="D175" s="70" t="s">
        <v>181</v>
      </c>
      <c r="E175" s="70" t="s">
        <v>4</v>
      </c>
    </row>
    <row r="176" spans="1:5" ht="15" customHeight="1" x14ac:dyDescent="0.3">
      <c r="A176" s="60"/>
      <c r="B176" s="60"/>
      <c r="C176" s="76"/>
      <c r="D176" s="62"/>
      <c r="E176" s="62"/>
    </row>
    <row r="177" spans="1:5" ht="15" customHeight="1" x14ac:dyDescent="0.3">
      <c r="A177" s="73"/>
      <c r="B177" s="73"/>
      <c r="C177" s="77"/>
      <c r="D177" s="63"/>
      <c r="E177" s="6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4" t="s">
        <v>1</v>
      </c>
      <c r="B181" s="64" t="s">
        <v>108</v>
      </c>
      <c r="C181" s="74" t="s">
        <v>109</v>
      </c>
      <c r="D181" s="70" t="s">
        <v>181</v>
      </c>
      <c r="E181" s="70" t="s">
        <v>4</v>
      </c>
    </row>
    <row r="182" spans="1:5" ht="15" customHeight="1" x14ac:dyDescent="0.3">
      <c r="A182" s="62"/>
      <c r="B182" s="62"/>
      <c r="C182" s="62"/>
      <c r="D182" s="62"/>
      <c r="E182" s="62"/>
    </row>
    <row r="183" spans="1:5" ht="15" customHeight="1" x14ac:dyDescent="0.3">
      <c r="A183" s="63"/>
      <c r="B183" s="63"/>
      <c r="C183" s="63"/>
      <c r="D183" s="63"/>
      <c r="E183" s="63"/>
    </row>
    <row r="184" spans="1:5" ht="15.75" customHeight="1" x14ac:dyDescent="0.3">
      <c r="A184" s="45">
        <v>1</v>
      </c>
      <c r="B184" s="8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9" t="s">
        <v>107</v>
      </c>
      <c r="B196" s="67"/>
      <c r="C196" s="68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4" t="s">
        <v>1</v>
      </c>
      <c r="B199" s="64" t="s">
        <v>108</v>
      </c>
      <c r="C199" s="74" t="s">
        <v>109</v>
      </c>
      <c r="D199" s="70" t="s">
        <v>275</v>
      </c>
      <c r="E199" s="70" t="s">
        <v>4</v>
      </c>
    </row>
    <row r="200" spans="1:5" ht="15.75" customHeight="1" x14ac:dyDescent="0.3">
      <c r="A200" s="62"/>
      <c r="B200" s="62"/>
      <c r="C200" s="62"/>
      <c r="D200" s="62"/>
      <c r="E200" s="62"/>
    </row>
    <row r="201" spans="1:5" ht="15.75" customHeight="1" x14ac:dyDescent="0.3">
      <c r="A201" s="63"/>
      <c r="B201" s="63"/>
      <c r="C201" s="63"/>
      <c r="D201" s="63"/>
      <c r="E201" s="63"/>
    </row>
    <row r="202" spans="1:5" x14ac:dyDescent="0.3">
      <c r="A202" s="45">
        <v>1</v>
      </c>
      <c r="B202" s="7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9" t="s">
        <v>107</v>
      </c>
      <c r="B204" s="67"/>
      <c r="C204" s="68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4" t="s">
        <v>1</v>
      </c>
      <c r="B207" s="64" t="s">
        <v>108</v>
      </c>
      <c r="C207" s="74" t="s">
        <v>109</v>
      </c>
      <c r="D207" s="70" t="s">
        <v>275</v>
      </c>
      <c r="E207" s="70" t="s">
        <v>4</v>
      </c>
    </row>
    <row r="208" spans="1:5" ht="15.75" customHeight="1" x14ac:dyDescent="0.3">
      <c r="A208" s="62"/>
      <c r="B208" s="62"/>
      <c r="C208" s="62"/>
      <c r="D208" s="62"/>
      <c r="E208" s="62"/>
    </row>
    <row r="209" spans="1:5" ht="15.75" customHeight="1" x14ac:dyDescent="0.3">
      <c r="A209" s="63"/>
      <c r="B209" s="63"/>
      <c r="C209" s="63"/>
      <c r="D209" s="63"/>
      <c r="E209" s="63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4" t="s">
        <v>1</v>
      </c>
      <c r="B213" s="64" t="s">
        <v>108</v>
      </c>
      <c r="C213" s="74" t="s">
        <v>109</v>
      </c>
      <c r="D213" s="70" t="s">
        <v>275</v>
      </c>
      <c r="E213" s="70" t="s">
        <v>4</v>
      </c>
    </row>
    <row r="214" spans="1:5" ht="15.75" customHeight="1" x14ac:dyDescent="0.3">
      <c r="A214" s="62"/>
      <c r="B214" s="62"/>
      <c r="C214" s="62"/>
      <c r="D214" s="62"/>
      <c r="E214" s="62"/>
    </row>
    <row r="215" spans="1:5" ht="15.75" customHeight="1" x14ac:dyDescent="0.3">
      <c r="A215" s="63"/>
      <c r="B215" s="63"/>
      <c r="C215" s="63"/>
      <c r="D215" s="63"/>
      <c r="E215" s="63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64" t="s">
        <v>1</v>
      </c>
      <c r="B220" s="64" t="s">
        <v>108</v>
      </c>
      <c r="C220" s="74" t="s">
        <v>109</v>
      </c>
      <c r="D220" s="70" t="s">
        <v>275</v>
      </c>
      <c r="E220" s="70" t="s">
        <v>4</v>
      </c>
    </row>
    <row r="221" spans="1:5" s="53" customFormat="1" x14ac:dyDescent="0.3">
      <c r="A221" s="62"/>
      <c r="B221" s="62"/>
      <c r="C221" s="62"/>
      <c r="D221" s="62"/>
      <c r="E221" s="62"/>
    </row>
    <row r="222" spans="1:5" s="53" customFormat="1" x14ac:dyDescent="0.3">
      <c r="A222" s="63"/>
      <c r="B222" s="63"/>
      <c r="C222" s="63"/>
      <c r="D222" s="63"/>
      <c r="E222" s="63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6" s="53" customFormat="1" x14ac:dyDescent="0.3">
      <c r="D225" s="52"/>
      <c r="E225" s="52"/>
    </row>
    <row r="226" spans="1:6" s="56" customFormat="1" x14ac:dyDescent="0.3">
      <c r="D226" s="55"/>
      <c r="E226" s="55"/>
    </row>
    <row r="227" spans="1:6" s="56" customFormat="1" x14ac:dyDescent="0.3">
      <c r="A227" s="64" t="s">
        <v>1</v>
      </c>
      <c r="B227" s="64" t="s">
        <v>108</v>
      </c>
      <c r="C227" s="74" t="s">
        <v>109</v>
      </c>
      <c r="D227" s="70" t="s">
        <v>275</v>
      </c>
      <c r="E227" s="70" t="s">
        <v>4</v>
      </c>
    </row>
    <row r="228" spans="1:6" s="56" customFormat="1" x14ac:dyDescent="0.3">
      <c r="A228" s="62"/>
      <c r="B228" s="62"/>
      <c r="C228" s="62"/>
      <c r="D228" s="62"/>
      <c r="E228" s="62"/>
    </row>
    <row r="229" spans="1:6" s="56" customFormat="1" x14ac:dyDescent="0.3">
      <c r="A229" s="63"/>
      <c r="B229" s="63"/>
      <c r="C229" s="63"/>
      <c r="D229" s="63"/>
      <c r="E229" s="63"/>
    </row>
    <row r="230" spans="1:6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6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6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6" s="56" customFormat="1" x14ac:dyDescent="0.3">
      <c r="D233" s="55"/>
      <c r="E233" s="55"/>
    </row>
    <row r="234" spans="1:6" s="53" customFormat="1" x14ac:dyDescent="0.3">
      <c r="D234" s="52"/>
      <c r="E234" s="52"/>
    </row>
    <row r="235" spans="1:6" x14ac:dyDescent="0.3">
      <c r="A235" s="79" t="s">
        <v>1</v>
      </c>
      <c r="B235" s="79" t="s">
        <v>108</v>
      </c>
      <c r="C235" s="74" t="s">
        <v>109</v>
      </c>
      <c r="D235" s="70" t="s">
        <v>181</v>
      </c>
      <c r="E235" s="70" t="s">
        <v>342</v>
      </c>
      <c r="F235" s="70" t="s">
        <v>4</v>
      </c>
    </row>
    <row r="236" spans="1:6" x14ac:dyDescent="0.3">
      <c r="A236" s="62"/>
      <c r="B236" s="62"/>
      <c r="C236" s="62"/>
      <c r="D236" s="62"/>
      <c r="E236" s="62"/>
      <c r="F236" s="62"/>
    </row>
    <row r="237" spans="1:6" x14ac:dyDescent="0.3">
      <c r="A237" s="63"/>
      <c r="B237" s="63"/>
      <c r="C237" s="63"/>
      <c r="D237" s="63"/>
      <c r="E237" s="63"/>
      <c r="F237" s="63"/>
    </row>
    <row r="238" spans="1:6" x14ac:dyDescent="0.3">
      <c r="A238" s="45">
        <v>1</v>
      </c>
      <c r="B238" s="45" t="s">
        <v>343</v>
      </c>
      <c r="C238" s="9" t="s">
        <v>344</v>
      </c>
      <c r="D238" s="26">
        <v>0</v>
      </c>
      <c r="E238" s="26">
        <v>0</v>
      </c>
      <c r="F238" s="26">
        <v>0</v>
      </c>
    </row>
    <row r="239" spans="1:6" x14ac:dyDescent="0.3">
      <c r="A239" s="45">
        <v>2</v>
      </c>
      <c r="B239" s="45" t="s">
        <v>345</v>
      </c>
      <c r="C239" s="9" t="s">
        <v>346</v>
      </c>
      <c r="D239" s="26">
        <v>0</v>
      </c>
      <c r="E239" s="26">
        <v>0</v>
      </c>
      <c r="F239" s="26">
        <v>0</v>
      </c>
    </row>
    <row r="240" spans="1:6" x14ac:dyDescent="0.3">
      <c r="A240" s="45">
        <v>3</v>
      </c>
      <c r="B240" s="45" t="s">
        <v>347</v>
      </c>
      <c r="C240" s="9" t="s">
        <v>348</v>
      </c>
      <c r="D240" s="26">
        <v>0</v>
      </c>
      <c r="E240" s="26">
        <v>0</v>
      </c>
      <c r="F240" s="26">
        <v>0</v>
      </c>
    </row>
    <row r="241" spans="1:6" ht="15.75" customHeight="1" x14ac:dyDescent="0.3">
      <c r="A241" s="45"/>
      <c r="B241" s="45"/>
      <c r="C241" s="9" t="s">
        <v>107</v>
      </c>
      <c r="D241" s="21">
        <v>0</v>
      </c>
      <c r="E241" s="14">
        <v>0</v>
      </c>
      <c r="F241" s="14">
        <v>0</v>
      </c>
    </row>
    <row r="242" spans="1:6" x14ac:dyDescent="0.3">
      <c r="A242" s="11"/>
      <c r="B242" s="11"/>
      <c r="C242" s="22"/>
      <c r="D242" s="23"/>
      <c r="E242" s="23"/>
      <c r="F242" s="23"/>
    </row>
    <row r="243" spans="1:6" ht="15" customHeight="1" x14ac:dyDescent="0.3">
      <c r="A243" s="11"/>
      <c r="B243" s="11"/>
      <c r="C243" s="22"/>
      <c r="D243" s="24"/>
      <c r="E243" s="24"/>
    </row>
    <row r="244" spans="1:6" x14ac:dyDescent="0.3">
      <c r="A244" s="79" t="s">
        <v>1</v>
      </c>
      <c r="B244" s="79" t="s">
        <v>108</v>
      </c>
      <c r="C244" s="74" t="s">
        <v>109</v>
      </c>
      <c r="D244" s="70" t="s">
        <v>275</v>
      </c>
      <c r="E244" s="70" t="s">
        <v>342</v>
      </c>
      <c r="F244" s="70" t="s">
        <v>4</v>
      </c>
    </row>
    <row r="245" spans="1:6" x14ac:dyDescent="0.3">
      <c r="A245" s="62"/>
      <c r="B245" s="62"/>
      <c r="C245" s="62"/>
      <c r="D245" s="62"/>
      <c r="E245" s="62"/>
      <c r="F245" s="62"/>
    </row>
    <row r="246" spans="1:6" x14ac:dyDescent="0.3">
      <c r="A246" s="63"/>
      <c r="B246" s="63"/>
      <c r="C246" s="63"/>
      <c r="D246" s="63"/>
      <c r="E246" s="63"/>
      <c r="F246" s="63"/>
    </row>
    <row r="247" spans="1:6" x14ac:dyDescent="0.3">
      <c r="A247" s="45">
        <v>1</v>
      </c>
      <c r="B247" s="45" t="s">
        <v>349</v>
      </c>
      <c r="C247" s="9" t="s">
        <v>350</v>
      </c>
      <c r="D247" s="8">
        <v>0</v>
      </c>
      <c r="E247" s="8">
        <v>0</v>
      </c>
      <c r="F247" s="8">
        <v>0</v>
      </c>
    </row>
  </sheetData>
  <mergeCells count="83"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44:D246"/>
    <mergeCell ref="D181:D183"/>
    <mergeCell ref="E244:E246"/>
    <mergeCell ref="B202:B203"/>
    <mergeCell ref="B166:B168"/>
    <mergeCell ref="E235:E237"/>
    <mergeCell ref="D166:D168"/>
    <mergeCell ref="B175:B177"/>
    <mergeCell ref="D235:D237"/>
    <mergeCell ref="B207:B209"/>
    <mergeCell ref="A204:C204"/>
    <mergeCell ref="C181:C183"/>
    <mergeCell ref="B184:B195"/>
    <mergeCell ref="B181:B183"/>
    <mergeCell ref="C213:C215"/>
    <mergeCell ref="A166:A168"/>
    <mergeCell ref="F235:F237"/>
    <mergeCell ref="E199:E201"/>
    <mergeCell ref="F244:F246"/>
    <mergeCell ref="A244:A246"/>
    <mergeCell ref="A235:A237"/>
    <mergeCell ref="B213:B215"/>
    <mergeCell ref="C199:C201"/>
    <mergeCell ref="D207:D209"/>
    <mergeCell ref="C235:C237"/>
    <mergeCell ref="E213:E215"/>
    <mergeCell ref="A207:A209"/>
    <mergeCell ref="C244:C246"/>
    <mergeCell ref="B199:B201"/>
    <mergeCell ref="D199:D201"/>
    <mergeCell ref="B235:B237"/>
    <mergeCell ref="B244:B246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1">
    <cfRule type="cellIs" dxfId="47" priority="19" operator="greaterThan">
      <formula>SUM($F$238:$F$240)</formula>
    </cfRule>
    <cfRule type="cellIs" dxfId="46" priority="20" operator="lessThan">
      <formula>SUM($F$238:$F$240)</formula>
    </cfRule>
    <cfRule type="cellIs" dxfId="45" priority="21" operator="equal">
      <formula>SUM($F$238:$F$240)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1">
    <cfRule type="cellIs" dxfId="20" priority="365" operator="greaterThan">
      <formula>SUM($D$238:$D$240)</formula>
    </cfRule>
    <cfRule type="cellIs" dxfId="19" priority="366" operator="equal">
      <formula>SUM($D$238:$D$240)</formula>
    </cfRule>
    <cfRule type="cellIs" dxfId="18" priority="367" operator="lessThan">
      <formula>SUM($D$238:$D$240)</formula>
    </cfRule>
  </conditionalFormatting>
  <conditionalFormatting sqref="E241">
    <cfRule type="cellIs" dxfId="17" priority="371" operator="greaterThan">
      <formula>SUM($E$238:$E$240)</formula>
    </cfRule>
    <cfRule type="cellIs" dxfId="16" priority="372" operator="lessThan">
      <formula>SUM($E$238:$E$240)</formula>
    </cfRule>
    <cfRule type="cellIs" dxfId="15" priority="373" operator="equal">
      <formula>SUM($E$238:$E$240)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4" t="s">
        <v>1</v>
      </c>
      <c r="B5" s="64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1" t="s">
        <v>107</v>
      </c>
      <c r="B24" s="67"/>
      <c r="C24" s="68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368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369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370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7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8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2025-08-06T06:34:44Z</dcterms:modified>
</cp:coreProperties>
</file>